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90" windowWidth="20730" windowHeight="10740"/>
  </bookViews>
  <sheets>
    <sheet name="Data" sheetId="6" r:id="rId1"/>
    <sheet name="Vinamilk" sheetId="1" r:id="rId2"/>
    <sheet name="Vinamilk (dividend)" sheetId="4" r:id="rId3"/>
    <sheet name="Convertible" sheetId="5" r:id="rId4"/>
    <sheet name="Sheet2" sheetId="2" r:id="rId5"/>
    <sheet name="Sheet3" sheetId="3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10" i="6" l="1"/>
  <c r="C7" i="5"/>
  <c r="C10" i="5" s="1"/>
  <c r="C7" i="4"/>
  <c r="C10" i="4" s="1"/>
  <c r="C10" i="1"/>
  <c r="C11" i="1" s="1"/>
  <c r="C13" i="1" s="1"/>
  <c r="E10" i="6"/>
  <c r="E13" i="1"/>
  <c r="E10" i="4"/>
  <c r="E10" i="1"/>
  <c r="E10" i="5"/>
  <c r="E11" i="1"/>
  <c r="C12" i="6" l="1"/>
  <c r="C11" i="6"/>
  <c r="C12" i="5"/>
  <c r="C11" i="5"/>
  <c r="C12" i="4"/>
  <c r="C11" i="4"/>
  <c r="C12" i="1"/>
  <c r="C16" i="1" s="1"/>
  <c r="E11" i="4"/>
  <c r="E12" i="5"/>
  <c r="E11" i="5"/>
  <c r="E12" i="1"/>
  <c r="E12" i="6"/>
  <c r="E11" i="6"/>
  <c r="E12" i="4"/>
  <c r="E16" i="1"/>
  <c r="C13" i="6" l="1"/>
  <c r="C13" i="5"/>
  <c r="C15" i="5" s="1"/>
  <c r="C13" i="4"/>
  <c r="C15" i="1"/>
  <c r="E13" i="6"/>
  <c r="E15" i="1"/>
  <c r="E15" i="5"/>
  <c r="E13" i="5"/>
  <c r="E13" i="4"/>
  <c r="C16" i="6" l="1"/>
  <c r="C15" i="6"/>
  <c r="C16" i="5"/>
  <c r="C16" i="4"/>
  <c r="C15" i="4"/>
  <c r="E16" i="5"/>
  <c r="E16" i="6"/>
  <c r="E15" i="4"/>
  <c r="E16" i="4"/>
  <c r="E15" i="6"/>
</calcChain>
</file>

<file path=xl/comments1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comments2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comments3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comments4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sharedStrings.xml><?xml version="1.0" encoding="utf-8"?>
<sst xmlns="http://schemas.openxmlformats.org/spreadsheetml/2006/main" count="96" uniqueCount="24">
  <si>
    <t>Thông tin đầu vào</t>
  </si>
  <si>
    <t>Giá cổ phiếu hiện hành</t>
  </si>
  <si>
    <t>Giá thực hiện</t>
  </si>
  <si>
    <t>Lãi suất phi rủi ro (năm)</t>
  </si>
  <si>
    <t>Kỳ hạn (năm)</t>
  </si>
  <si>
    <t>Độ lệch chuẩn (năm)</t>
  </si>
  <si>
    <t>Tỷ lệ cổ tức</t>
  </si>
  <si>
    <t>Kết quả</t>
  </si>
  <si>
    <t>Phí quyền chọn mua</t>
  </si>
  <si>
    <t>Phí quyền chọn bán</t>
  </si>
  <si>
    <t>S</t>
  </si>
  <si>
    <t>X</t>
  </si>
  <si>
    <r>
      <t>r</t>
    </r>
    <r>
      <rPr>
        <i/>
        <vertAlign val="subscript"/>
        <sz val="10"/>
        <rFont val="Arial"/>
        <family val="2"/>
      </rPr>
      <t>f</t>
    </r>
  </si>
  <si>
    <t>T</t>
  </si>
  <si>
    <t>s</t>
  </si>
  <si>
    <t>d</t>
  </si>
  <si>
    <r>
      <t>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-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T</t>
    </r>
    <r>
      <rPr>
        <vertAlign val="superscript"/>
        <sz val="10"/>
        <rFont val="Arial"/>
        <family val="2"/>
      </rPr>
      <t>0.5</t>
    </r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</si>
  <si>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</si>
  <si>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</si>
  <si>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r>
      <t>NormSDist(d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  <charset val="163"/>
      </rPr>
      <t>)</t>
    </r>
  </si>
  <si>
    <r>
      <t>NormSDist(d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163"/>
      </rPr>
      <t>)</t>
    </r>
  </si>
  <si>
    <r>
      <t>Phân phối xác suất lũy tích chuẩn, N(d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  <charset val="163"/>
      </rPr>
      <t>)</t>
    </r>
  </si>
  <si>
    <r>
      <t>Phân phối xác suất lũy tích chuẩn, N(d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163"/>
      </rPr>
      <t>)</t>
    </r>
  </si>
  <si>
    <r>
      <t>(ln(S/X) + (r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-d +0.5s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)T)/(sT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</si>
</sst>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3" x14ac:knownFonts="1">
    <font>
      <sz val="10"/>
      <name val="Arial"/>
    </font>
    <font>
      <sz val="10"/>
      <name val="Arial"/>
      <family val="2"/>
      <charset val="163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  <charset val="163"/>
    </font>
    <font>
      <sz val="8"/>
      <name val="Arial"/>
      <family val="2"/>
      <charset val="163"/>
    </font>
    <font>
      <i/>
      <sz val="10"/>
      <name val="Arial"/>
      <family val="2"/>
    </font>
    <font>
      <i/>
      <vertAlign val="subscript"/>
      <sz val="10"/>
      <name val="Arial"/>
      <family val="2"/>
    </font>
    <font>
      <sz val="10"/>
      <name val="Symbol"/>
      <family val="1"/>
      <charset val="2"/>
    </font>
    <font>
      <i/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2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d-Ins\FET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f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8" sqref="C18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92500</v>
      </c>
    </row>
    <row r="3" spans="1:5" x14ac:dyDescent="0.2">
      <c r="A3" t="s">
        <v>2</v>
      </c>
      <c r="B3" s="9" t="s">
        <v>11</v>
      </c>
      <c r="C3" s="2">
        <v>100000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8.3333333333333329E-2</v>
      </c>
    </row>
    <row r="6" spans="1:5" x14ac:dyDescent="0.2">
      <c r="A6" t="s">
        <v>5</v>
      </c>
      <c r="B6" s="10" t="s">
        <v>14</v>
      </c>
      <c r="C6" s="4">
        <v>0.52332999999999996</v>
      </c>
    </row>
    <row r="7" spans="1:5" x14ac:dyDescent="0.2">
      <c r="A7" t="s">
        <v>6</v>
      </c>
      <c r="B7" s="9" t="s">
        <v>15</v>
      </c>
      <c r="C7" s="15">
        <v>0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-0.37432468417126302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-0.52539704235876639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0.35408138473895545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0.29965360457560919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3085.3279491112917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9590.3113240281164</v>
      </c>
      <c r="E16" t="str">
        <f>[1]!fd(C16)</f>
        <v>C16=((C3*EXP(-C4*C5))*(1-C13))-((C2*EXP(-C7*C5))*(1-C12))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C12" sqref="C12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92500</v>
      </c>
    </row>
    <row r="3" spans="1:5" x14ac:dyDescent="0.2">
      <c r="A3" t="s">
        <v>2</v>
      </c>
      <c r="B3" s="9" t="s">
        <v>11</v>
      </c>
      <c r="C3" s="2">
        <v>100000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8.3333333333333329E-2</v>
      </c>
    </row>
    <row r="6" spans="1:5" x14ac:dyDescent="0.2">
      <c r="A6" t="s">
        <v>5</v>
      </c>
      <c r="B6" s="10" t="s">
        <v>14</v>
      </c>
      <c r="C6" s="4">
        <v>0.52332999999999996</v>
      </c>
    </row>
    <row r="7" spans="1:5" x14ac:dyDescent="0.2">
      <c r="A7" t="s">
        <v>6</v>
      </c>
      <c r="B7" s="9" t="s">
        <v>15</v>
      </c>
      <c r="C7" s="15">
        <v>0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-0.37432468417126302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-0.52539704235876639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0.35408138473895545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0.29965360457560919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3085.3279491112917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9590.3113240281164</v>
      </c>
      <c r="E16" t="str">
        <f>[1]!fd(C16)</f>
        <v>C16=((C3*EXP(-C4*C5))*(1-C13))-((C2*EXP(-C7*C5))*(1-C12))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C6" sqref="C6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92500</v>
      </c>
    </row>
    <row r="3" spans="1:5" x14ac:dyDescent="0.2">
      <c r="A3" t="s">
        <v>2</v>
      </c>
      <c r="B3" s="9" t="s">
        <v>11</v>
      </c>
      <c r="C3" s="2">
        <v>100000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0.25</v>
      </c>
    </row>
    <row r="6" spans="1:5" x14ac:dyDescent="0.2">
      <c r="A6" t="s">
        <v>5</v>
      </c>
      <c r="B6" s="10" t="s">
        <v>14</v>
      </c>
      <c r="C6" s="4">
        <v>0.52332999999999996</v>
      </c>
    </row>
    <row r="7" spans="1:5" x14ac:dyDescent="0.2">
      <c r="A7" t="s">
        <v>6</v>
      </c>
      <c r="B7" s="9" t="s">
        <v>15</v>
      </c>
      <c r="C7" s="15">
        <f>2000/C2</f>
        <v>2.1621621621621623E-2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-7.3118914499903376E-2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-0.33478391449990336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0.47085574517548251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0.36889404769707496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7520.2056087426099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12563.410043822551</v>
      </c>
      <c r="E16" t="str">
        <f>[1]!fd(C16)</f>
        <v>C16=((C3*EXP(-C4*C5))*(1-C13))-((C2*EXP(-C7*C5))*(1-C12))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C4" sqref="C4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87500</v>
      </c>
    </row>
    <row r="3" spans="1:5" x14ac:dyDescent="0.2">
      <c r="A3" t="s">
        <v>2</v>
      </c>
      <c r="B3" s="9" t="s">
        <v>11</v>
      </c>
      <c r="C3" s="2">
        <v>200000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2</v>
      </c>
    </row>
    <row r="6" spans="1:5" x14ac:dyDescent="0.2">
      <c r="A6" t="s">
        <v>5</v>
      </c>
      <c r="B6" s="10" t="s">
        <v>14</v>
      </c>
      <c r="C6" s="4">
        <v>0.755</v>
      </c>
    </row>
    <row r="7" spans="1:5" x14ac:dyDescent="0.2">
      <c r="A7" t="s">
        <v>6</v>
      </c>
      <c r="B7" s="9" t="s">
        <v>15</v>
      </c>
      <c r="C7" s="15">
        <f>4000/C2</f>
        <v>4.5714285714285714E-2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-0.10122598328617904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-1.168957222877866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0.45968553548671715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0.12121043330995609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17638.604397142048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95109.357735224214</v>
      </c>
      <c r="E16" t="str">
        <f>[1]!fd(C16)</f>
        <v>C16=((C3*EXP(-C4*C5))*(1-C13))-((C2*EXP(-C7*C5))*(1-C12))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Vinamilk</vt:lpstr>
      <vt:lpstr>Vinamilk (dividend)</vt:lpstr>
      <vt:lpstr>Convertible</vt:lpstr>
      <vt:lpstr>Sheet2</vt:lpstr>
      <vt:lpstr>Sheet3</vt:lpstr>
    </vt:vector>
  </TitlesOfParts>
  <Company> Fulbright Economics Teaching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Xuan Thanh</dc:creator>
  <cp:lastModifiedBy>xthanh</cp:lastModifiedBy>
  <dcterms:created xsi:type="dcterms:W3CDTF">2009-05-13T01:24:03Z</dcterms:created>
  <dcterms:modified xsi:type="dcterms:W3CDTF">2013-05-29T01:26:37Z</dcterms:modified>
</cp:coreProperties>
</file>